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<sst xmlns="http://schemas.openxmlformats.org/spreadsheetml/2006/main" count="33" uniqueCount="15">
  <si>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</si>
  <si>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</si>
  <si>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</si>
  <si>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</si>
  <si>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</si>
  <si>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</si>
  <si>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</si>
  <si>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</si>
  <si>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</si>
  <si>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</si>
  <si>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</si>
  <si>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2018.II. negyedév</t>
  </si>
  <si>
    <t>Április</t>
  </si>
  <si>
    <t>Május</t>
  </si>
  <si>
    <t>Június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</si>
</sst>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61" applyFont="1" applyAlignment="1">
      <alignment/>
    </xf>
    <xf numFmtId="164" fontId="0" fillId="0" borderId="0" xfId="40" applyNumberFormat="1" applyFont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40" applyNumberFormat="1" applyFon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40" applyNumberFormat="1" applyFont="1" applyFill="1" applyAlignment="1">
      <alignment/>
    </xf>
    <xf numFmtId="164" fontId="0" fillId="0" borderId="0" xfId="40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4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2" fontId="0" fillId="0" borderId="0" xfId="4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9.8515625" style="0" bestFit="1" customWidth="1"/>
    <col min="3" max="3" width="14.7109375" style="0" bestFit="1" customWidth="1"/>
    <col min="5" max="5" width="15.421875" style="0" customWidth="1"/>
    <col min="7" max="7" width="16.28125" style="0" bestFit="1" customWidth="1"/>
    <col min="9" max="9" width="14.7109375" style="0" bestFit="1" customWidth="1"/>
  </cols>
  <sheetData>
    <row r="1" spans="1:9" ht="12.75">
      <c r="A1" s="17" t="s">
        <v>6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8" t="s">
        <v>7</v>
      </c>
      <c r="B4" s="18" t="s">
        <v>12</v>
      </c>
      <c r="C4" s="18"/>
      <c r="D4" s="18" t="s">
        <v>13</v>
      </c>
      <c r="E4" s="18"/>
      <c r="F4" s="18" t="s">
        <v>14</v>
      </c>
      <c r="G4" s="18"/>
      <c r="H4" s="18" t="s">
        <v>1</v>
      </c>
      <c r="I4" s="18"/>
    </row>
    <row r="5" spans="1:9" ht="12.75">
      <c r="A5" s="18"/>
      <c r="B5" s="4" t="s">
        <v>2</v>
      </c>
      <c r="C5" s="5" t="s">
        <v>3</v>
      </c>
      <c r="D5" s="4" t="s">
        <v>2</v>
      </c>
      <c r="E5" s="5" t="s">
        <v>3</v>
      </c>
      <c r="F5" s="4" t="s">
        <v>2</v>
      </c>
      <c r="G5" s="5" t="s">
        <v>3</v>
      </c>
      <c r="H5" s="4" t="s">
        <v>2</v>
      </c>
      <c r="I5" s="5" t="s">
        <v>3</v>
      </c>
    </row>
    <row r="6" spans="1:9" ht="12.75">
      <c r="A6" s="6" t="s">
        <v>0</v>
      </c>
      <c r="B6" s="6">
        <v>27</v>
      </c>
      <c r="C6" s="7">
        <v>20607172</v>
      </c>
      <c r="D6" s="6">
        <v>27</v>
      </c>
      <c r="E6" s="7">
        <v>17331773</v>
      </c>
      <c r="F6" s="6">
        <v>27</v>
      </c>
      <c r="G6" s="7">
        <v>20964474</v>
      </c>
      <c r="H6" s="8">
        <f>AVERAGE(B6,D6,F6)</f>
        <v>27</v>
      </c>
      <c r="I6" s="9">
        <f>C6+E6+G6</f>
        <v>58903419</v>
      </c>
    </row>
    <row r="7" spans="1:9" ht="12.75">
      <c r="A7" s="6" t="s">
        <v>4</v>
      </c>
      <c r="B7" s="6">
        <v>0</v>
      </c>
      <c r="C7" s="10">
        <v>0</v>
      </c>
      <c r="D7" s="6">
        <v>0</v>
      </c>
      <c r="E7" s="10">
        <v>0</v>
      </c>
      <c r="F7" s="6">
        <v>0</v>
      </c>
      <c r="G7" s="10">
        <v>0</v>
      </c>
      <c r="H7" s="6">
        <v>0</v>
      </c>
      <c r="I7" s="10">
        <v>0</v>
      </c>
    </row>
    <row r="8" spans="1:9" ht="12.75">
      <c r="A8" s="11" t="s">
        <v>5</v>
      </c>
      <c r="B8" s="11">
        <f>SUM(B6:B7)</f>
        <v>27</v>
      </c>
      <c r="C8" s="12">
        <f>C6+C7</f>
        <v>20607172</v>
      </c>
      <c r="D8" s="13">
        <f>SUM(D6:D7)</f>
        <v>27</v>
      </c>
      <c r="E8" s="12">
        <f>E6+E7</f>
        <v>17331773</v>
      </c>
      <c r="F8" s="13">
        <f>SUM(F6:F7)</f>
        <v>27</v>
      </c>
      <c r="G8" s="12">
        <f>G6+G7</f>
        <v>20964474</v>
      </c>
      <c r="H8" s="13">
        <f>SUM(H6:H7)</f>
        <v>27</v>
      </c>
      <c r="I8" s="12">
        <f>I6+I7</f>
        <v>58903419</v>
      </c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18" t="s">
        <v>10</v>
      </c>
      <c r="B11" s="18"/>
      <c r="C11" s="18"/>
      <c r="D11" s="18"/>
      <c r="E11" s="18"/>
      <c r="F11" s="18"/>
      <c r="G11" s="18"/>
      <c r="H11" s="18"/>
      <c r="I11" s="18"/>
    </row>
    <row r="12" spans="1:9" ht="12.75">
      <c r="A12" s="18" t="str">
        <f>A2</f>
        <v>2018.II. negyedév</v>
      </c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18" t="s">
        <v>7</v>
      </c>
      <c r="B14" s="18" t="str">
        <f>B4</f>
        <v>Április</v>
      </c>
      <c r="C14" s="18"/>
      <c r="D14" s="18" t="str">
        <f>D4</f>
        <v>Május</v>
      </c>
      <c r="E14" s="18"/>
      <c r="F14" s="18" t="str">
        <f>F4</f>
        <v>Június</v>
      </c>
      <c r="G14" s="18"/>
      <c r="H14" s="18" t="s">
        <v>1</v>
      </c>
      <c r="I14" s="18"/>
    </row>
    <row r="15" spans="1:9" ht="12.75">
      <c r="A15" s="18"/>
      <c r="B15" s="4" t="s">
        <v>2</v>
      </c>
      <c r="C15" s="5" t="s">
        <v>3</v>
      </c>
      <c r="D15" s="4" t="s">
        <v>2</v>
      </c>
      <c r="E15" s="5" t="s">
        <v>3</v>
      </c>
      <c r="F15" s="4" t="s">
        <v>2</v>
      </c>
      <c r="G15" s="5" t="s">
        <v>3</v>
      </c>
      <c r="H15" s="4" t="s">
        <v>2</v>
      </c>
      <c r="I15" s="5" t="s">
        <v>3</v>
      </c>
    </row>
    <row r="16" spans="1:9" ht="12.75">
      <c r="A16" s="6" t="s">
        <v>8</v>
      </c>
      <c r="B16" s="6">
        <v>69</v>
      </c>
      <c r="C16" s="7">
        <f>40555815+574580</f>
        <v>41130395</v>
      </c>
      <c r="D16" s="6">
        <v>69</v>
      </c>
      <c r="E16" s="15">
        <v>33442941</v>
      </c>
      <c r="F16" s="6">
        <v>69</v>
      </c>
      <c r="G16" s="15">
        <v>34404246</v>
      </c>
      <c r="H16" s="8">
        <f>AVERAGE(B16,D16,F16)</f>
        <v>69</v>
      </c>
      <c r="I16" s="15">
        <f>C16+E16+G16</f>
        <v>108977582</v>
      </c>
    </row>
    <row r="17" spans="1:9" ht="12.75">
      <c r="A17" s="6" t="s">
        <v>9</v>
      </c>
      <c r="B17" s="6">
        <v>247</v>
      </c>
      <c r="C17" s="15">
        <f>92752998+51911</f>
        <v>92804909</v>
      </c>
      <c r="D17" s="6">
        <v>245</v>
      </c>
      <c r="E17" s="15">
        <v>72491174</v>
      </c>
      <c r="F17" s="6">
        <v>247</v>
      </c>
      <c r="G17" s="15">
        <v>73782382</v>
      </c>
      <c r="H17" s="8">
        <f>AVERAGE(B17,D17,F17)</f>
        <v>246.33333333333334</v>
      </c>
      <c r="I17" s="15">
        <f>C17+E17+G17</f>
        <v>239078465</v>
      </c>
    </row>
    <row r="18" spans="1:9" ht="12.75">
      <c r="A18" s="6" t="s">
        <v>4</v>
      </c>
      <c r="B18" s="6">
        <v>13</v>
      </c>
      <c r="C18" s="7">
        <f>2584440+218980</f>
        <v>2803420</v>
      </c>
      <c r="D18" s="6">
        <v>13</v>
      </c>
      <c r="E18" s="15">
        <f>3431275+165549</f>
        <v>3596824</v>
      </c>
      <c r="F18" s="6">
        <v>14</v>
      </c>
      <c r="G18" s="15">
        <v>3144487</v>
      </c>
      <c r="H18" s="8">
        <f>AVERAGE(B18,D18,F18)</f>
        <v>13.333333333333334</v>
      </c>
      <c r="I18" s="15">
        <f>C18+E18+G18</f>
        <v>9544731</v>
      </c>
    </row>
    <row r="19" spans="1:9" ht="12.75">
      <c r="A19" s="11" t="s">
        <v>5</v>
      </c>
      <c r="B19" s="11">
        <f aca="true" t="shared" si="0" ref="B19:G19">SUM(B16:B18)</f>
        <v>329</v>
      </c>
      <c r="C19" s="12">
        <f t="shared" si="0"/>
        <v>136738724</v>
      </c>
      <c r="D19" s="11">
        <f t="shared" si="0"/>
        <v>327</v>
      </c>
      <c r="E19" s="12">
        <f t="shared" si="0"/>
        <v>109530939</v>
      </c>
      <c r="F19" s="11">
        <f t="shared" si="0"/>
        <v>330</v>
      </c>
      <c r="G19" s="12">
        <f t="shared" si="0"/>
        <v>111331115</v>
      </c>
      <c r="H19" s="16">
        <f>SUM(H16:H18)</f>
        <v>328.6666666666667</v>
      </c>
      <c r="I19" s="12">
        <f>SUM(I16:I18)</f>
        <v>357600778</v>
      </c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  <row r="25" spans="3:9" ht="12.75">
      <c r="C25" s="2"/>
      <c r="D25" s="2"/>
      <c r="E25" s="2"/>
      <c r="F25" s="2"/>
      <c r="G25" s="2"/>
      <c r="H25" s="2"/>
      <c r="I25" s="2"/>
    </row>
    <row r="26" spans="3:9" ht="12.75">
      <c r="C26" s="2"/>
      <c r="D26" s="2"/>
      <c r="E26" s="2"/>
      <c r="F26" s="2"/>
      <c r="G26" s="2"/>
      <c r="H26" s="2"/>
      <c r="I26" s="2"/>
    </row>
    <row r="28" spans="3:9" ht="12.75">
      <c r="C28" s="3"/>
      <c r="E28" s="3"/>
      <c r="F28" s="3"/>
      <c r="G28" s="3"/>
      <c r="H28" s="3"/>
      <c r="I28" s="3"/>
    </row>
    <row r="29" spans="3:9" ht="12.75">
      <c r="C29" s="3"/>
      <c r="E29" s="3"/>
      <c r="F29" s="3"/>
      <c r="G29" s="3"/>
      <c r="H29" s="3"/>
      <c r="I29" s="3"/>
    </row>
    <row r="31" ht="12.75">
      <c r="G31" s="3"/>
    </row>
    <row r="32" ht="12.75">
      <c r="G32" s="3"/>
    </row>
    <row r="33" ht="12.75">
      <c r="G33" s="3"/>
    </row>
    <row r="34" ht="12.75">
      <c r="G34" s="3"/>
    </row>
  </sheetData>
  <sheetProtection/>
  <mergeCells count="14">
    <mergeCell ref="A11:I11"/>
    <mergeCell ref="A12:I12"/>
    <mergeCell ref="A14:A15"/>
    <mergeCell ref="B14:C14"/>
    <mergeCell ref="D14:E14"/>
    <mergeCell ref="F14:G14"/>
    <mergeCell ref="H14:I14"/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Dr. Takács Piroska</cp:lastModifiedBy>
  <cp:lastPrinted>2016-05-26T11:18:11Z</cp:lastPrinted>
  <dcterms:created xsi:type="dcterms:W3CDTF">2015-10-19T12:26:45Z</dcterms:created>
  <dcterms:modified xsi:type="dcterms:W3CDTF">2019-05-24T10:43:28Z</dcterms:modified>
  <cp:category/>
  <cp:version/>
  <cp:contentType/>
  <cp:contentStatus/>
</cp:coreProperties>
</file>